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codeName="ThisWorkbook"/>
  <mc:AlternateContent xmlns:mc="http://schemas.openxmlformats.org/markup-compatibility/2006">
    <mc:Choice Requires="x15">
      <x15ac:absPath xmlns:x15ac="http://schemas.microsoft.com/office/spreadsheetml/2010/11/ac" url="/Users/mollysenior/Desktop/Extraco docs to brand/Edited Excel/"/>
    </mc:Choice>
  </mc:AlternateContent>
  <xr:revisionPtr revIDLastSave="0" documentId="13_ncr:1_{F4A91D27-5DAD-924F-AE57-DD8B26863BE9}" xr6:coauthVersionLast="47" xr6:coauthVersionMax="47" xr10:uidLastSave="{00000000-0000-0000-0000-000000000000}"/>
  <bookViews>
    <workbookView xWindow="40" yWindow="500" windowWidth="28760" windowHeight="17500" tabRatio="500" xr2:uid="{00000000-000D-0000-FFFF-FFFF00000000}"/>
  </bookViews>
  <sheets>
    <sheet name="Loan calculatio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 l="1"/>
  <c r="F10" i="1"/>
  <c r="F12" i="1" s="1"/>
  <c r="F14" i="1" s="1"/>
  <c r="E14" i="1" s="1"/>
  <c r="K14" i="1" s="1"/>
  <c r="M9" i="1" s="1"/>
  <c r="M8" i="1"/>
</calcChain>
</file>

<file path=xl/sharedStrings.xml><?xml version="1.0" encoding="utf-8"?>
<sst xmlns="http://schemas.openxmlformats.org/spreadsheetml/2006/main" count="17" uniqueCount="16">
  <si>
    <t>Payment frequency</t>
  </si>
  <si>
    <t>Interest rate</t>
  </si>
  <si>
    <t>years</t>
  </si>
  <si>
    <t>Weekly</t>
  </si>
  <si>
    <t>Monthly</t>
  </si>
  <si>
    <t>Balance at end</t>
  </si>
  <si>
    <t>Bi-Weekly</t>
  </si>
  <si>
    <t>Your repayments could be</t>
  </si>
  <si>
    <t>Term</t>
  </si>
  <si>
    <t>Total paid</t>
  </si>
  <si>
    <t>chart data</t>
  </si>
  <si>
    <t>Principal paid</t>
  </si>
  <si>
    <t>Interest paid</t>
  </si>
  <si>
    <t>Principal amount</t>
  </si>
  <si>
    <t>Business Loan Estimator</t>
  </si>
  <si>
    <t>The information is for informational purposes only and is not intended to provide specific financial, investment, tax, legal, accounting or other advice to you, and should not be acted or relied upon in that regard without seeking the advice of a professional. Your advisor can help to ensure that your own circumstances have been properly considered and any action is taken on the latest available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</si>
</sst>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0_);_(&quot;$&quot;* \(#,##0\);_(&quot;$&quot;* &quot;-&quot;??_);_(@_)"/>
    <numFmt numFmtId="165" formatCode="0.0000%"/>
    <numFmt numFmtId="166" formatCode="&quot;$&quot;#,##0"/>
    <numFmt numFmtId="167" formatCode="&quot;$&quot;#,##0.00"/>
  </numFmts>
  <fonts count="13" x14ac:knownFonts="1">
    <font>
      <sz val="12"/>
      <color theme="1"/>
      <name val="Calibri"/>
      <family val="2"/>
      <scheme val="minor"/>
    </font>
    <font>
      <sz val="12"/>
      <color theme="1"/>
      <name val="Calibri"/>
      <family val="2"/>
      <scheme val="minor"/>
    </font>
    <font>
      <u/>
      <sz val="12"/>
      <color theme="10"/>
      <name val="Calibri"/>
      <family val="2"/>
      <scheme val="minor"/>
    </font>
    <font>
      <sz val="12"/>
      <color rgb="FF60605E"/>
      <name val="Century Gothic"/>
      <family val="1"/>
    </font>
    <font>
      <sz val="12"/>
      <color rgb="FF60605E"/>
      <name val="Open Sans Regular"/>
    </font>
    <font>
      <sz val="24"/>
      <color rgb="FF60605E"/>
      <name val="Open Sans Regular"/>
    </font>
    <font>
      <sz val="24"/>
      <color theme="0"/>
      <name val="Open Sans Regular"/>
    </font>
    <font>
      <sz val="12"/>
      <color theme="0" tint="-0.249977111117893"/>
      <name val="Open Sans Regular"/>
    </font>
    <font>
      <u/>
      <sz val="12"/>
      <color theme="10"/>
      <name val="Open Sans Regular"/>
    </font>
    <font>
      <sz val="24"/>
      <name val="Open Sans Regular"/>
    </font>
    <font>
      <sz val="12"/>
      <name val="Open Sans Regular"/>
    </font>
    <font>
      <sz val="20"/>
      <name val="Open Sans Regular"/>
    </font>
    <font>
      <b/>
      <sz val="28"/>
      <color rgb="FFE77D2D"/>
      <name val="Open Sans Regula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25">
    <xf numFmtId="0" fontId="0" fillId="0" borderId="0" xfId="0"/>
    <xf numFmtId="0" fontId="3" fillId="3" borderId="0" xfId="0" applyFont="1" applyFill="1"/>
    <xf numFmtId="0" fontId="4" fillId="2" borderId="0" xfId="0" applyFont="1" applyFill="1"/>
    <xf numFmtId="0" fontId="5" fillId="2" borderId="0" xfId="0" applyFont="1" applyFill="1"/>
    <xf numFmtId="164" fontId="6" fillId="2" borderId="0" xfId="0" applyNumberFormat="1" applyFont="1" applyFill="1"/>
    <xf numFmtId="166" fontId="4" fillId="2" borderId="0" xfId="0" applyNumberFormat="1" applyFont="1" applyFill="1"/>
    <xf numFmtId="0" fontId="6" fillId="2" borderId="0" xfId="0" applyFont="1" applyFill="1"/>
    <xf numFmtId="165" fontId="6" fillId="2" borderId="0" xfId="3" applyNumberFormat="1" applyFont="1" applyFill="1"/>
    <xf numFmtId="166" fontId="6" fillId="2" borderId="0" xfId="0" applyNumberFormat="1" applyFont="1" applyFill="1"/>
    <xf numFmtId="0" fontId="7" fillId="2" borderId="0" xfId="0" applyFont="1" applyFill="1"/>
    <xf numFmtId="167" fontId="7" fillId="2" borderId="0" xfId="0" applyNumberFormat="1" applyFont="1" applyFill="1"/>
    <xf numFmtId="0" fontId="4" fillId="2" borderId="0" xfId="0" applyFont="1" applyFill="1" applyAlignment="1">
      <alignment horizontal="right"/>
    </xf>
    <xf numFmtId="0" fontId="8" fillId="2" borderId="0" xfId="2" applyFont="1" applyFill="1"/>
    <xf numFmtId="0" fontId="9" fillId="2" borderId="0" xfId="0" applyFont="1" applyFill="1"/>
    <xf numFmtId="164" fontId="9" fillId="2" borderId="1" xfId="1" applyNumberFormat="1" applyFont="1" applyFill="1" applyBorder="1" applyProtection="1">
      <protection locked="0"/>
    </xf>
    <xf numFmtId="164" fontId="9" fillId="2" borderId="0" xfId="1" applyNumberFormat="1" applyFont="1" applyFill="1"/>
    <xf numFmtId="0" fontId="9" fillId="2" borderId="1" xfId="0" applyFont="1" applyFill="1" applyBorder="1" applyProtection="1">
      <protection locked="0"/>
    </xf>
    <xf numFmtId="10" fontId="9" fillId="2" borderId="1" xfId="3" applyNumberFormat="1" applyFont="1" applyFill="1" applyBorder="1" applyProtection="1">
      <protection locked="0"/>
    </xf>
    <xf numFmtId="9" fontId="9" fillId="2" borderId="0" xfId="3" applyFont="1" applyFill="1"/>
    <xf numFmtId="166" fontId="9" fillId="2" borderId="0" xfId="0" applyNumberFormat="1" applyFont="1" applyFill="1"/>
    <xf numFmtId="0" fontId="10" fillId="2" borderId="0" xfId="0" applyFont="1" applyFill="1"/>
    <xf numFmtId="0" fontId="11" fillId="2" borderId="0" xfId="0" applyFont="1" applyFill="1"/>
    <xf numFmtId="0" fontId="10" fillId="2" borderId="0" xfId="0" applyFont="1" applyFill="1" applyAlignment="1">
      <alignment horizontal="left" vertical="top" wrapText="1"/>
    </xf>
    <xf numFmtId="0" fontId="8" fillId="2" borderId="0" xfId="2" applyFont="1" applyFill="1" applyAlignment="1">
      <alignment horizontal="left"/>
    </xf>
    <xf numFmtId="0" fontId="12" fillId="2" borderId="0" xfId="0" applyFont="1" applyFill="1" applyAlignment="1">
      <alignment vertical="center"/>
    </xf>
  </cellXfs>
  <cellStyles count="4">
    <cellStyle name="Currency" xfId="1" builtinId="4"/>
    <cellStyle name="Hyperlink" xfId="2" builtinId="8"/>
    <cellStyle name="Normal" xfId="0" builtinId="0"/>
    <cellStyle name="Per cent" xfId="3" builtinId="5"/>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77D2D"/>
      <color rgb="FF132654"/>
      <color rgb="FF0D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5B9BD5"/>
            </a:solidFill>
            <a:ln w="25400">
              <a:noFill/>
            </a:ln>
          </c:spPr>
          <c:explosion val="5"/>
          <c:dPt>
            <c:idx val="0"/>
            <c:bubble3D val="0"/>
            <c:spPr>
              <a:solidFill>
                <a:srgbClr val="0D2C6C"/>
              </a:solidFill>
              <a:ln w="12700">
                <a:solidFill>
                  <a:srgbClr val="FFFFFF"/>
                </a:solidFill>
                <a:prstDash val="solid"/>
              </a:ln>
            </c:spPr>
            <c:extLst>
              <c:ext xmlns:c16="http://schemas.microsoft.com/office/drawing/2014/chart" uri="{C3380CC4-5D6E-409C-BE32-E72D297353CC}">
                <c16:uniqueId val="{00000000-5F58-894E-A475-98D9E3C3378D}"/>
              </c:ext>
            </c:extLst>
          </c:dPt>
          <c:dPt>
            <c:idx val="1"/>
            <c:bubble3D val="0"/>
            <c:spPr>
              <a:solidFill>
                <a:srgbClr val="E77D2D"/>
              </a:solidFill>
              <a:ln w="12700">
                <a:solidFill>
                  <a:srgbClr val="FFFFFF"/>
                </a:solidFill>
                <a:prstDash val="solid"/>
              </a:ln>
            </c:spPr>
            <c:extLst>
              <c:ext xmlns:c16="http://schemas.microsoft.com/office/drawing/2014/chart" uri="{C3380CC4-5D6E-409C-BE32-E72D297353CC}">
                <c16:uniqueId val="{00000001-5F58-894E-A475-98D9E3C3378D}"/>
              </c:ext>
            </c:extLst>
          </c:dPt>
          <c:dLbls>
            <c:dLbl>
              <c:idx val="0"/>
              <c:layout>
                <c:manualLayout>
                  <c:x val="7.6726342710995571E-3"/>
                  <c:y val="-2.563627846802332E-3"/>
                </c:manualLayout>
              </c:layout>
              <c:spPr>
                <a:noFill/>
                <a:ln w="25400">
                  <a:noFill/>
                </a:ln>
              </c:spPr>
              <c:txPr>
                <a:bodyPr/>
                <a:lstStyle/>
                <a:p>
                  <a:pPr>
                    <a:defRPr sz="1200" b="1" i="0" u="none" strike="noStrike" baseline="0">
                      <a:solidFill>
                        <a:srgbClr val="333333"/>
                      </a:solidFill>
                      <a:latin typeface="Century Gothic"/>
                      <a:ea typeface="Century Gothic"/>
                      <a:cs typeface="Century Gothic"/>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58-894E-A475-98D9E3C3378D}"/>
                </c:ext>
              </c:extLst>
            </c:dLbl>
            <c:dLbl>
              <c:idx val="1"/>
              <c:layout>
                <c:manualLayout>
                  <c:x val="4.9539843325210942E-5"/>
                  <c:y val="2.3825031786040896E-3"/>
                </c:manualLayout>
              </c:layout>
              <c:spPr>
                <a:noFill/>
                <a:ln w="25400">
                  <a:noFill/>
                </a:ln>
              </c:spPr>
              <c:txPr>
                <a:bodyPr/>
                <a:lstStyle/>
                <a:p>
                  <a:pPr>
                    <a:defRPr sz="1200" b="1" i="0" u="none" strike="noStrike" baseline="0">
                      <a:solidFill>
                        <a:srgbClr val="333333"/>
                      </a:solidFill>
                      <a:latin typeface="Century Gothic"/>
                      <a:ea typeface="Century Gothic"/>
                      <a:cs typeface="Century Gothic"/>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58-894E-A475-98D9E3C3378D}"/>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entury Gothic"/>
                    <a:ea typeface="Century Gothic"/>
                    <a:cs typeface="Century Gothic"/>
                  </a:defRPr>
                </a:pPr>
                <a:endParaRPr lang="en-US"/>
              </a:p>
            </c:txPr>
            <c:showLegendKey val="0"/>
            <c:showVal val="0"/>
            <c:showCatName val="1"/>
            <c:showSerName val="0"/>
            <c:showPercent val="0"/>
            <c:showBubbleSize val="0"/>
            <c:showLeaderLines val="1"/>
            <c:leaderLines>
              <c:spPr>
                <a:ln w="3175">
                  <a:solidFill>
                    <a:srgbClr val="969696"/>
                  </a:solidFill>
                  <a:prstDash val="solid"/>
                </a:ln>
              </c:spPr>
            </c:leaderLines>
            <c:extLst>
              <c:ext xmlns:c15="http://schemas.microsoft.com/office/drawing/2012/chart" uri="{CE6537A1-D6FC-4f65-9D91-7224C49458BB}"/>
            </c:extLst>
          </c:dLbls>
          <c:cat>
            <c:strRef>
              <c:f>'Loan calculation'!$L$8:$L$9</c:f>
              <c:strCache>
                <c:ptCount val="2"/>
                <c:pt idx="0">
                  <c:v>Principal paid</c:v>
                </c:pt>
                <c:pt idx="1">
                  <c:v>Interest paid</c:v>
                </c:pt>
              </c:strCache>
            </c:strRef>
          </c:cat>
          <c:val>
            <c:numRef>
              <c:f>'Loan calculation'!$M$8:$M$9</c:f>
              <c:numCache>
                <c:formatCode>"$"#,##0</c:formatCode>
                <c:ptCount val="2"/>
                <c:pt idx="0">
                  <c:v>10000</c:v>
                </c:pt>
                <c:pt idx="1">
                  <c:v>438.61149025052691</c:v>
                </c:pt>
              </c:numCache>
            </c:numRef>
          </c:val>
          <c:extLst>
            <c:ext xmlns:c16="http://schemas.microsoft.com/office/drawing/2014/chart" uri="{C3380CC4-5D6E-409C-BE32-E72D297353CC}">
              <c16:uniqueId val="{00000002-5F58-894E-A475-98D9E3C3378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Century Gothic"/>
          <a:ea typeface="Century Gothic"/>
          <a:cs typeface="Century Gothic"/>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1143000</xdr:colOff>
      <xdr:row>5</xdr:row>
      <xdr:rowOff>76200</xdr:rowOff>
    </xdr:from>
    <xdr:to>
      <xdr:col>13</xdr:col>
      <xdr:colOff>355600</xdr:colOff>
      <xdr:row>19</xdr:row>
      <xdr:rowOff>12700</xdr:rowOff>
    </xdr:to>
    <xdr:graphicFrame macro="">
      <xdr:nvGraphicFramePr>
        <xdr:cNvPr id="1052" name="Chart 2">
          <a:extLst>
            <a:ext uri="{FF2B5EF4-FFF2-40B4-BE49-F238E27FC236}">
              <a16:creationId xmlns:a16="http://schemas.microsoft.com/office/drawing/2014/main" id="{0978A642-82D7-6C52-995D-EBC98FF51E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291165</xdr:colOff>
      <xdr:row>0</xdr:row>
      <xdr:rowOff>856178</xdr:rowOff>
    </xdr:from>
    <xdr:to>
      <xdr:col>14</xdr:col>
      <xdr:colOff>9704</xdr:colOff>
      <xdr:row>3</xdr:row>
      <xdr:rowOff>171235</xdr:rowOff>
    </xdr:to>
    <xdr:pic>
      <xdr:nvPicPr>
        <xdr:cNvPr id="2" name="Picture 1">
          <a:extLst>
            <a:ext uri="{FF2B5EF4-FFF2-40B4-BE49-F238E27FC236}">
              <a16:creationId xmlns:a16="http://schemas.microsoft.com/office/drawing/2014/main" id="{506707BD-F012-7CB5-1474-EB2154AD8297}"/>
            </a:ext>
          </a:extLst>
        </xdr:cNvPr>
        <xdr:cNvPicPr>
          <a:picLocks noChangeAspect="1"/>
        </xdr:cNvPicPr>
      </xdr:nvPicPr>
      <xdr:blipFill>
        <a:blip xmlns:r="http://schemas.openxmlformats.org/officeDocument/2006/relationships" r:embed="rId2"/>
        <a:stretch>
          <a:fillRect/>
        </a:stretch>
      </xdr:blipFill>
      <xdr:spPr>
        <a:xfrm>
          <a:off x="11564199" y="856178"/>
          <a:ext cx="2715168" cy="12414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N21"/>
  <sheetViews>
    <sheetView tabSelected="1" zoomScale="89" workbookViewId="0">
      <selection activeCell="E12" sqref="E12"/>
    </sheetView>
  </sheetViews>
  <sheetFormatPr baseColWidth="10" defaultRowHeight="16" x14ac:dyDescent="0.2"/>
  <cols>
    <col min="1" max="1" width="8.33203125" style="1" customWidth="1"/>
    <col min="2" max="2" width="3" style="1" customWidth="1"/>
    <col min="3" max="3" width="66.5" style="1" customWidth="1"/>
    <col min="4" max="4" width="8.83203125" style="1" customWidth="1"/>
    <col min="5" max="5" width="25.33203125" style="1" customWidth="1"/>
    <col min="6" max="6" width="18.33203125" style="1" bestFit="1" customWidth="1"/>
    <col min="7" max="9" width="8.83203125" style="1" customWidth="1"/>
    <col min="10" max="10" width="10.83203125" style="1" hidden="1" customWidth="1"/>
    <col min="11" max="11" width="12.1640625" style="1" bestFit="1" customWidth="1"/>
    <col min="12" max="12" width="8.83203125" style="1" customWidth="1"/>
    <col min="13" max="13" width="0.6640625" style="1" customWidth="1"/>
    <col min="14" max="256" width="8.83203125" style="1" customWidth="1"/>
    <col min="257" max="16384" width="10.83203125" style="1"/>
  </cols>
  <sheetData>
    <row r="1" spans="2:14" ht="67" customHeight="1" x14ac:dyDescent="0.2"/>
    <row r="2" spans="2:14" ht="68" customHeight="1" x14ac:dyDescent="0.2">
      <c r="B2" s="2"/>
      <c r="C2" s="24" t="s">
        <v>14</v>
      </c>
      <c r="D2" s="2"/>
      <c r="E2" s="2"/>
      <c r="F2" s="2"/>
      <c r="G2" s="2"/>
      <c r="H2" s="2"/>
      <c r="I2" s="2"/>
      <c r="J2" s="2"/>
      <c r="K2" s="2"/>
      <c r="L2" s="2"/>
      <c r="M2" s="2"/>
      <c r="N2" s="2"/>
    </row>
    <row r="3" spans="2:14" x14ac:dyDescent="0.2">
      <c r="B3" s="2"/>
      <c r="C3" s="2"/>
      <c r="D3" s="2"/>
      <c r="E3" s="2"/>
      <c r="F3" s="2"/>
      <c r="G3" s="2"/>
      <c r="H3" s="2"/>
      <c r="I3" s="2"/>
      <c r="J3" s="2"/>
      <c r="K3" s="2"/>
      <c r="L3" s="2"/>
      <c r="M3" s="2"/>
      <c r="N3" s="2"/>
    </row>
    <row r="4" spans="2:14" ht="34" x14ac:dyDescent="0.4">
      <c r="B4" s="2"/>
      <c r="C4" s="13" t="s">
        <v>13</v>
      </c>
      <c r="D4" s="13"/>
      <c r="E4" s="14">
        <v>10000</v>
      </c>
      <c r="F4" s="3"/>
      <c r="G4" s="2"/>
      <c r="H4" s="2"/>
      <c r="I4" s="2"/>
      <c r="J4" s="2"/>
      <c r="K4" s="2"/>
      <c r="L4" s="2"/>
      <c r="M4" s="2"/>
      <c r="N4" s="2"/>
    </row>
    <row r="5" spans="2:14" ht="10" customHeight="1" x14ac:dyDescent="0.4">
      <c r="B5" s="2"/>
      <c r="C5" s="13"/>
      <c r="D5" s="13"/>
      <c r="E5" s="15"/>
      <c r="F5" s="3"/>
      <c r="G5" s="2"/>
      <c r="H5" s="2"/>
      <c r="I5" s="2"/>
      <c r="J5" s="2"/>
      <c r="K5" s="2"/>
      <c r="L5" s="2"/>
      <c r="M5" s="2"/>
      <c r="N5" s="2"/>
    </row>
    <row r="6" spans="2:14" ht="34" x14ac:dyDescent="0.4">
      <c r="B6" s="2"/>
      <c r="C6" s="13" t="s">
        <v>5</v>
      </c>
      <c r="D6" s="13"/>
      <c r="E6" s="14">
        <v>0</v>
      </c>
      <c r="F6" s="4">
        <f>E6*-1</f>
        <v>0</v>
      </c>
      <c r="G6" s="2"/>
      <c r="H6" s="2"/>
      <c r="I6" s="2"/>
      <c r="J6" s="2" t="s">
        <v>4</v>
      </c>
      <c r="K6" s="2"/>
      <c r="L6" s="2"/>
      <c r="M6" s="2"/>
      <c r="N6" s="2"/>
    </row>
    <row r="7" spans="2:14" ht="10" customHeight="1" x14ac:dyDescent="0.4">
      <c r="B7" s="2"/>
      <c r="C7" s="13"/>
      <c r="D7" s="13"/>
      <c r="E7" s="15"/>
      <c r="F7" s="3"/>
      <c r="G7" s="2"/>
      <c r="H7" s="2"/>
      <c r="I7" s="2"/>
      <c r="J7" s="2" t="s">
        <v>6</v>
      </c>
      <c r="K7" s="2"/>
      <c r="L7" s="2"/>
      <c r="M7" s="2"/>
      <c r="N7" s="2"/>
    </row>
    <row r="8" spans="2:14" ht="34" x14ac:dyDescent="0.4">
      <c r="B8" s="2"/>
      <c r="C8" s="13" t="s">
        <v>8</v>
      </c>
      <c r="D8" s="13"/>
      <c r="E8" s="16">
        <v>1</v>
      </c>
      <c r="F8" s="21" t="s">
        <v>2</v>
      </c>
      <c r="G8" s="2"/>
      <c r="H8" s="2"/>
      <c r="I8" s="2"/>
      <c r="J8" s="2" t="s">
        <v>3</v>
      </c>
      <c r="K8" s="2" t="s">
        <v>10</v>
      </c>
      <c r="L8" s="2" t="s">
        <v>11</v>
      </c>
      <c r="M8" s="5">
        <f>E4-E6</f>
        <v>10000</v>
      </c>
      <c r="N8" s="2"/>
    </row>
    <row r="9" spans="2:14" ht="10" customHeight="1" x14ac:dyDescent="0.4">
      <c r="B9" s="2"/>
      <c r="C9" s="13"/>
      <c r="D9" s="13"/>
      <c r="E9" s="13"/>
      <c r="F9" s="3"/>
      <c r="G9" s="2"/>
      <c r="H9" s="2"/>
      <c r="I9" s="2"/>
      <c r="J9" s="2"/>
      <c r="K9" s="2"/>
      <c r="L9" s="2" t="s">
        <v>12</v>
      </c>
      <c r="M9" s="5">
        <f>K14-M8</f>
        <v>438.61149025052691</v>
      </c>
      <c r="N9" s="2"/>
    </row>
    <row r="10" spans="2:14" ht="34" x14ac:dyDescent="0.4">
      <c r="B10" s="2"/>
      <c r="C10" s="13" t="s">
        <v>0</v>
      </c>
      <c r="D10" s="13"/>
      <c r="E10" s="16" t="s">
        <v>4</v>
      </c>
      <c r="F10" s="6">
        <f>IF(E10="Monthly", 12, IF(E10="Bi-Weekly", 26, 52))</f>
        <v>12</v>
      </c>
      <c r="G10" s="2"/>
      <c r="H10" s="2"/>
      <c r="I10" s="2"/>
      <c r="J10" s="2"/>
      <c r="K10" s="2"/>
      <c r="L10" s="2"/>
      <c r="M10" s="2"/>
      <c r="N10" s="2"/>
    </row>
    <row r="11" spans="2:14" ht="10" customHeight="1" x14ac:dyDescent="0.4">
      <c r="B11" s="2"/>
      <c r="C11" s="13"/>
      <c r="D11" s="13"/>
      <c r="E11" s="13"/>
      <c r="F11" s="6"/>
      <c r="G11" s="2"/>
      <c r="H11" s="2"/>
      <c r="I11" s="2"/>
      <c r="J11" s="2"/>
      <c r="K11" s="2"/>
      <c r="L11" s="2"/>
      <c r="M11" s="2"/>
      <c r="N11" s="2"/>
    </row>
    <row r="12" spans="2:14" ht="34" x14ac:dyDescent="0.4">
      <c r="B12" s="2"/>
      <c r="C12" s="13" t="s">
        <v>1</v>
      </c>
      <c r="D12" s="13"/>
      <c r="E12" s="17">
        <v>0.08</v>
      </c>
      <c r="F12" s="7">
        <f>E12/F10</f>
        <v>6.6666666666666671E-3</v>
      </c>
      <c r="G12" s="2"/>
      <c r="H12" s="2"/>
      <c r="I12" s="2"/>
      <c r="J12" s="2"/>
      <c r="K12" s="2"/>
      <c r="L12" s="2"/>
      <c r="M12" s="2"/>
      <c r="N12" s="2"/>
    </row>
    <row r="13" spans="2:14" ht="10" customHeight="1" x14ac:dyDescent="0.4">
      <c r="B13" s="2"/>
      <c r="C13" s="13"/>
      <c r="D13" s="13"/>
      <c r="E13" s="18"/>
      <c r="F13" s="7"/>
      <c r="G13" s="2"/>
      <c r="H13" s="2"/>
      <c r="I13" s="2"/>
      <c r="J13" s="2"/>
      <c r="K13" s="2"/>
      <c r="L13" s="2"/>
      <c r="M13" s="2"/>
      <c r="N13" s="2"/>
    </row>
    <row r="14" spans="2:14" ht="34" x14ac:dyDescent="0.4">
      <c r="B14" s="2"/>
      <c r="C14" s="13" t="s">
        <v>7</v>
      </c>
      <c r="D14" s="13"/>
      <c r="E14" s="19">
        <f>F14*-1</f>
        <v>869.88429085421058</v>
      </c>
      <c r="F14" s="8">
        <f>PMT(F12,E8*F10,E4,F6)</f>
        <v>-869.88429085421058</v>
      </c>
      <c r="G14" s="2"/>
      <c r="H14" s="9"/>
      <c r="I14" s="9" t="s">
        <v>9</v>
      </c>
      <c r="J14" s="9"/>
      <c r="K14" s="10">
        <f>E14*E8*F10</f>
        <v>10438.611490250527</v>
      </c>
      <c r="L14" s="2"/>
      <c r="M14" s="2"/>
      <c r="N14" s="2"/>
    </row>
    <row r="15" spans="2:14" x14ac:dyDescent="0.2">
      <c r="B15" s="2"/>
      <c r="C15" s="20"/>
      <c r="D15" s="20"/>
      <c r="E15" s="20"/>
      <c r="F15" s="2"/>
      <c r="G15" s="2"/>
      <c r="H15" s="2"/>
      <c r="I15" s="2"/>
      <c r="J15" s="2"/>
      <c r="K15" s="2"/>
      <c r="L15" s="2"/>
      <c r="M15" s="2"/>
      <c r="N15" s="2"/>
    </row>
    <row r="16" spans="2:14" x14ac:dyDescent="0.2">
      <c r="B16" s="2"/>
      <c r="C16" s="20"/>
      <c r="D16" s="20"/>
      <c r="E16" s="20"/>
      <c r="F16" s="2"/>
      <c r="G16" s="2"/>
      <c r="H16" s="2"/>
      <c r="I16" s="2"/>
      <c r="J16" s="2"/>
      <c r="K16" s="2"/>
      <c r="L16" s="2"/>
      <c r="M16" s="2"/>
      <c r="N16" s="2"/>
    </row>
    <row r="17" spans="2:14" ht="104" customHeight="1" x14ac:dyDescent="0.2">
      <c r="B17" s="2"/>
      <c r="C17" s="22" t="s">
        <v>15</v>
      </c>
      <c r="D17" s="22"/>
      <c r="E17" s="22"/>
      <c r="F17" s="2"/>
      <c r="G17" s="2"/>
      <c r="H17" s="2"/>
      <c r="I17" s="2"/>
      <c r="J17" s="2"/>
      <c r="K17" s="2"/>
      <c r="L17" s="2"/>
      <c r="M17" s="2"/>
      <c r="N17" s="2"/>
    </row>
    <row r="18" spans="2:14" x14ac:dyDescent="0.2">
      <c r="B18" s="2"/>
      <c r="C18" s="11"/>
      <c r="D18" s="23"/>
      <c r="E18" s="23"/>
      <c r="F18" s="2"/>
      <c r="G18" s="2"/>
      <c r="H18" s="2"/>
      <c r="I18" s="2"/>
      <c r="J18" s="2"/>
      <c r="K18" s="2"/>
      <c r="L18" s="2"/>
      <c r="M18" s="2"/>
      <c r="N18" s="2"/>
    </row>
    <row r="19" spans="2:14" x14ac:dyDescent="0.2">
      <c r="B19" s="2"/>
      <c r="C19" s="11"/>
      <c r="D19" s="12"/>
      <c r="E19" s="2"/>
      <c r="F19" s="2"/>
      <c r="G19" s="2"/>
      <c r="H19" s="2"/>
      <c r="I19" s="2"/>
      <c r="J19" s="2"/>
      <c r="K19" s="2"/>
      <c r="L19" s="2"/>
      <c r="M19" s="2"/>
      <c r="N19" s="2"/>
    </row>
    <row r="20" spans="2:14" x14ac:dyDescent="0.2">
      <c r="B20" s="2"/>
      <c r="C20" s="2"/>
      <c r="D20" s="2"/>
      <c r="E20" s="2"/>
      <c r="F20" s="2"/>
      <c r="G20" s="2"/>
      <c r="H20" s="2"/>
      <c r="I20" s="2"/>
      <c r="J20" s="2"/>
      <c r="K20" s="2"/>
      <c r="L20" s="2"/>
      <c r="M20" s="2"/>
      <c r="N20" s="2"/>
    </row>
    <row r="21" spans="2:14" x14ac:dyDescent="0.2">
      <c r="B21" s="2"/>
      <c r="C21" s="2"/>
      <c r="D21" s="2"/>
      <c r="E21" s="2"/>
      <c r="F21" s="2"/>
      <c r="G21" s="2"/>
      <c r="H21" s="2"/>
      <c r="I21" s="2"/>
      <c r="J21" s="2"/>
      <c r="K21" s="2"/>
      <c r="L21" s="2"/>
      <c r="M21" s="2"/>
      <c r="N21" s="2"/>
    </row>
  </sheetData>
  <sheetProtection sheet="1" selectLockedCells="1"/>
  <mergeCells count="2">
    <mergeCell ref="C17:E17"/>
    <mergeCell ref="D18:E18"/>
  </mergeCells>
  <dataValidations count="1">
    <dataValidation type="list" allowBlank="1" showInputMessage="1" showErrorMessage="1" sqref="E10:E11" xr:uid="{00000000-0002-0000-0000-000000000000}">
      <formula1>$J$6:$J$9</formula1>
    </dataValidation>
  </dataValidations>
  <pageMargins left="0.75" right="0.75" top="1" bottom="1" header="0.3" footer="0.3"/>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Loan calculation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2016-01-21T02:21:01Z</dcterms:created>
  <dcterms:modified xsi:type="dcterms:W3CDTF">2022-04-19T21:25:26Z</dcterms:modified>
</cp:coreProperties>
</file>